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6" activeTab="1"/>
  </bookViews>
  <sheets>
    <sheet name="Kalkulation von Elementwänden" sheetId="1" r:id="rId1"/>
    <sheet name="Kalkulation von Ortbetonwänden" sheetId="2" r:id="rId2"/>
  </sheets>
  <definedNames/>
  <calcPr fullCalcOnLoad="1"/>
</workbook>
</file>

<file path=xl/sharedStrings.xml><?xml version="1.0" encoding="utf-8"?>
<sst xmlns="http://schemas.openxmlformats.org/spreadsheetml/2006/main" count="112" uniqueCount="66">
  <si>
    <t>Massen:</t>
  </si>
  <si>
    <t>Einheit:</t>
  </si>
  <si>
    <t>Gesamt:</t>
  </si>
  <si>
    <t>m²</t>
  </si>
  <si>
    <t>Stück</t>
  </si>
  <si>
    <t>Bezeichnung:</t>
  </si>
  <si>
    <t>lfm</t>
  </si>
  <si>
    <t>m³</t>
  </si>
  <si>
    <t>Std.</t>
  </si>
  <si>
    <t>kg</t>
  </si>
  <si>
    <t>Spannstellen</t>
  </si>
  <si>
    <t>Stunden</t>
  </si>
  <si>
    <t>Kosten pro m² Wandscheibe bei Ortbetonbauweise:</t>
  </si>
  <si>
    <t>Kosten pro m² Wandscheibe bei Elementwänden:</t>
  </si>
  <si>
    <t>E.-Preis</t>
  </si>
  <si>
    <t>incl. Mehrbeton f. äußere Schale (6cm)</t>
  </si>
  <si>
    <t xml:space="preserve">Ortbetonschalung </t>
  </si>
  <si>
    <t>Schalarbeiten</t>
  </si>
  <si>
    <t>Pentaflex FTS - Sollbruchstelle</t>
  </si>
  <si>
    <t>Grundlage: EFH; 8 lfm x 10 lfm; DW: = 2,5 lfm</t>
  </si>
  <si>
    <t xml:space="preserve">Maße: D = 30 cm, H = 2,5 lfm; L1 = 8,0 lfm; L2 = 10,0 lfm </t>
  </si>
  <si>
    <t>=</t>
  </si>
  <si>
    <t>Gitterträger und Zulage für Transportbewehrung = je 2 kg / m²</t>
  </si>
  <si>
    <t>Unterlagsplatten, Anschlagbretter und Fugenverdämmung</t>
  </si>
  <si>
    <t xml:space="preserve">Schrägsprieße bei Elementwänden: 2 Sprieße / Element </t>
  </si>
  <si>
    <t xml:space="preserve">Liefern und verlegen von Pentaflex-FTS-Sollbruchstellen </t>
  </si>
  <si>
    <t>Weisse-Wanne nach DIN 1045</t>
  </si>
  <si>
    <t>"Tabelle Günter Meyer"</t>
  </si>
  <si>
    <t>Grundlage: EFH; 8 lfm x 10 lfm; DW. = 2,5 lfm</t>
  </si>
  <si>
    <t>Gesamt: = 90 m² / Wände</t>
  </si>
  <si>
    <t>Tabelle "Günter Meyer"; 10 er Eisen alle 12,5 cm</t>
  </si>
  <si>
    <t>An und Abtransport der Schalung incl. Reinigen und</t>
  </si>
  <si>
    <t xml:space="preserve">Abschreibung </t>
  </si>
  <si>
    <t xml:space="preserve">Betonpumpe; </t>
  </si>
  <si>
    <t>Pentaflex FTS; 2 Stück a`  2,5 lfm; (gerader Stoß);</t>
  </si>
  <si>
    <t>Pentaflex FTS-Eck; 4 Stück a` 2,5 lfm; (Eckstoß);</t>
  </si>
  <si>
    <t>Betonpumpe;</t>
  </si>
  <si>
    <t>Berechnung: = 3 Facharbeiter a` 3,0 Stunden;</t>
  </si>
  <si>
    <t xml:space="preserve">Berechnung: (8,0 + 8,0 + 10,0 + 10,0) x 2,5;  </t>
  </si>
  <si>
    <t>Autokran;</t>
  </si>
  <si>
    <t>0,31 Euro / Sprieß / Tag; Berechnung: = 12 Sprieße a` 5 Tage;</t>
  </si>
  <si>
    <t xml:space="preserve">Gesamtkosten; </t>
  </si>
  <si>
    <t>Berechnung; = 90,0 m² x 0,30 cm Wandstärke;</t>
  </si>
  <si>
    <t xml:space="preserve">Berechnung; = 2 Arbeitsfugen a`2,5 lfm; </t>
  </si>
  <si>
    <t>Berechnung; = 1 Spannstelle pro 1,35 m² = 90 m² / 1,35 m²;</t>
  </si>
  <si>
    <t xml:space="preserve">Berechnung; = 8,0 + 8,0 + 10,0 + 10,0 x 2,5 x 2; </t>
  </si>
  <si>
    <t xml:space="preserve">Berechnung; = 11,0 kg / m² x 90 m²; </t>
  </si>
  <si>
    <t>Berechnung: 4,5 kg x 2,0 kg x 90,0 m²;</t>
  </si>
  <si>
    <t>Berechnung: = 6,02 kg / m² * 90,0 m²;</t>
  </si>
  <si>
    <t>Berechnung: = 4,0 kg / m² x 90,0 m²;</t>
  </si>
  <si>
    <t>Abdichtungsvariante:</t>
  </si>
  <si>
    <t xml:space="preserve">Montage der DW-Wände incl. Aufriss, Nivellieren, </t>
  </si>
  <si>
    <t>bei 6 Elementwänden; 2 Sprieße / Element x 5 Tage x</t>
  </si>
  <si>
    <t>Berechnung: = 90 m² x 0,18 cm x 65,00 Euro;</t>
  </si>
  <si>
    <t>Berechnung: 6.357,04 Euro / 90 m²;</t>
  </si>
  <si>
    <t>Berechnung; = 7.290,55 Euro / 90 m²;</t>
  </si>
  <si>
    <r>
      <t>Elementwände</t>
    </r>
    <r>
      <rPr>
        <b/>
        <sz val="12"/>
        <color indexed="23"/>
        <rFont val="Helvetica-Bold"/>
        <family val="0"/>
      </rPr>
      <t xml:space="preserve"> </t>
    </r>
  </si>
  <si>
    <r>
      <t>Regelbewehrung-Elementwand</t>
    </r>
    <r>
      <rPr>
        <b/>
        <sz val="12"/>
        <color indexed="23"/>
        <rFont val="Helvetica-Bold"/>
        <family val="0"/>
      </rPr>
      <t>: Q 188; 2 lagig / m² = 3,01 kg x 2</t>
    </r>
  </si>
  <si>
    <r>
      <t>Ortbeton</t>
    </r>
    <r>
      <rPr>
        <b/>
        <sz val="12"/>
        <color indexed="23"/>
        <rFont val="Helvetica-Bold"/>
        <family val="0"/>
      </rPr>
      <t xml:space="preserve"> für die Betonage der Elementwände mit Kran o. Pumpe</t>
    </r>
  </si>
  <si>
    <r>
      <t>Ortbetonwand;</t>
    </r>
    <r>
      <rPr>
        <b/>
        <sz val="12"/>
        <color indexed="23"/>
        <rFont val="Helvetica-Bold"/>
        <family val="0"/>
      </rPr>
      <t xml:space="preserve">  Regelbewehrung; Q 295; 2 lagig = 9,0 kg / m²  </t>
    </r>
  </si>
  <si>
    <r>
      <t xml:space="preserve">Rissbreitenbeschränkung </t>
    </r>
    <r>
      <rPr>
        <b/>
        <sz val="12"/>
        <color indexed="23"/>
        <rFont val="Helvetica-Bold"/>
        <family val="0"/>
      </rPr>
      <t xml:space="preserve">nach DIN 1045 </t>
    </r>
  </si>
  <si>
    <r>
      <t>Arbeitsfugenabstellung</t>
    </r>
    <r>
      <rPr>
        <b/>
        <sz val="12"/>
        <color indexed="23"/>
        <rFont val="Helvetica-Bold"/>
        <family val="0"/>
      </rPr>
      <t xml:space="preserve"> incl. Fugenblech</t>
    </r>
  </si>
  <si>
    <r>
      <t xml:space="preserve">Betonage </t>
    </r>
    <r>
      <rPr>
        <b/>
        <sz val="12"/>
        <color indexed="23"/>
        <rFont val="Helvetica-Bold"/>
        <family val="0"/>
      </rPr>
      <t>der Ortbetonwände mittels Kran oder Pumpe</t>
    </r>
  </si>
  <si>
    <r>
      <t>Lohnkosten; =</t>
    </r>
    <r>
      <rPr>
        <b/>
        <sz val="12"/>
        <color indexed="23"/>
        <rFont val="Helvetica-Bold"/>
        <family val="0"/>
      </rPr>
      <t xml:space="preserve"> 3 Facharbeiter a` 3,0 Stunden;</t>
    </r>
  </si>
  <si>
    <t>Berechnung; = Einschalen; = 0,25 Std. / m² x 90m²;</t>
  </si>
  <si>
    <t xml:space="preserve">Berechnung; = Ausschalen; = 0,18 Std. / m² x 90 m²;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</si>
</sst>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\-mm\-dd"/>
    <numFmt numFmtId="173" formatCode="0.00_ ;\-0.00\ "/>
    <numFmt numFmtId="174" formatCode="0_ ;\-0\ "/>
    <numFmt numFmtId="175" formatCode="#,##0.00\ &quot;DM&quot;"/>
    <numFmt numFmtId="176" formatCode="[$SFr.-100C]\ #,##0.00"/>
    <numFmt numFmtId="177" formatCode="[$SFr.-807]\ #,##0.00"/>
    <numFmt numFmtId="178" formatCode="#,##0.00\ _D_M"/>
    <numFmt numFmtId="179" formatCode="#,##0.00\ &quot;€&quot;"/>
    <numFmt numFmtId="180" formatCode="#,##0\ &quot;DM&quot;"/>
    <numFmt numFmtId="181" formatCode="d/m/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b/>
      <u val="single"/>
      <sz val="18"/>
      <color indexed="12"/>
      <name val="Arial"/>
      <family val="2"/>
    </font>
    <font>
      <b/>
      <sz val="1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2"/>
      <color indexed="12"/>
      <name val="Arial"/>
      <family val="2"/>
    </font>
    <font>
      <b/>
      <sz val="12"/>
      <color indexed="23"/>
      <name val="Helvetica-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22"/>
      <color indexed="23"/>
      <name val="Helvetica-Bold"/>
      <family val="0"/>
    </font>
    <font>
      <u val="single"/>
      <sz val="22"/>
      <color indexed="23"/>
      <name val="Helvetica-Bold"/>
      <family val="0"/>
    </font>
    <font>
      <b/>
      <u val="single"/>
      <sz val="16"/>
      <color indexed="23"/>
      <name val="Helvetica-Bold"/>
      <family val="0"/>
    </font>
    <font>
      <b/>
      <sz val="14"/>
      <color indexed="23"/>
      <name val="Helvetica-Bold"/>
      <family val="0"/>
    </font>
    <font>
      <u val="single"/>
      <sz val="18"/>
      <color indexed="23"/>
      <name val="Helvetica-Bold"/>
      <family val="0"/>
    </font>
    <font>
      <u val="single"/>
      <sz val="10"/>
      <color indexed="23"/>
      <name val="Helvetica-Bold"/>
      <family val="0"/>
    </font>
    <font>
      <b/>
      <sz val="18"/>
      <color indexed="23"/>
      <name val="Helvetica-Bold"/>
      <family val="0"/>
    </font>
    <font>
      <b/>
      <u val="single"/>
      <sz val="12"/>
      <color indexed="23"/>
      <name val="Helvetica-Bold"/>
      <family val="0"/>
    </font>
    <font>
      <sz val="18"/>
      <color indexed="23"/>
      <name val="Helvetica-Bold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4" fillId="0" borderId="14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38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179" fontId="13" fillId="0" borderId="0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79" fontId="13" fillId="0" borderId="15" xfId="0" applyNumberFormat="1" applyFont="1" applyBorder="1" applyAlignment="1">
      <alignment/>
    </xf>
    <xf numFmtId="49" fontId="38" fillId="0" borderId="0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34" fillId="0" borderId="0" xfId="0" applyFont="1" applyBorder="1" applyAlignment="1">
      <alignment/>
    </xf>
    <xf numFmtId="0" fontId="13" fillId="0" borderId="0" xfId="0" applyFont="1" applyBorder="1" applyAlignment="1">
      <alignment/>
    </xf>
    <xf numFmtId="179" fontId="34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179" fontId="13" fillId="0" borderId="17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79" fontId="34" fillId="0" borderId="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79" fontId="13" fillId="0" borderId="0" xfId="0" applyNumberFormat="1" applyFont="1" applyBorder="1" applyAlignment="1">
      <alignment horizontal="right"/>
    </xf>
    <xf numFmtId="179" fontId="13" fillId="0" borderId="15" xfId="0" applyNumberFormat="1" applyFont="1" applyBorder="1" applyAlignment="1">
      <alignment horizontal="right"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179" fontId="13" fillId="0" borderId="18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Freeform 1"/>
        <xdr:cNvSpPr>
          <a:spLocks/>
        </xdr:cNvSpPr>
      </xdr:nvSpPr>
      <xdr:spPr>
        <a:xfrm>
          <a:off x="6657975" y="0"/>
          <a:ext cx="762000" cy="0"/>
        </a:xfrm>
        <a:custGeom>
          <a:pathLst>
            <a:path h="155" w="96">
              <a:moveTo>
                <a:pt x="0" y="7"/>
              </a:moveTo>
              <a:lnTo>
                <a:pt x="0" y="155"/>
              </a:lnTo>
              <a:lnTo>
                <a:pt x="50" y="155"/>
              </a:lnTo>
              <a:lnTo>
                <a:pt x="50" y="57"/>
              </a:lnTo>
              <a:lnTo>
                <a:pt x="96" y="57"/>
              </a:lnTo>
              <a:lnTo>
                <a:pt x="96" y="0"/>
              </a:lnTo>
              <a:lnTo>
                <a:pt x="0" y="0"/>
              </a:lnTo>
              <a:lnTo>
                <a:pt x="0" y="7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7419975" y="0"/>
          <a:ext cx="0" cy="0"/>
        </a:xfrm>
        <a:custGeom>
          <a:pathLst>
            <a:path h="57" w="171">
              <a:moveTo>
                <a:pt x="0" y="0"/>
              </a:moveTo>
              <a:lnTo>
                <a:pt x="171" y="0"/>
              </a:lnTo>
              <a:lnTo>
                <a:pt x="171" y="57"/>
              </a:lnTo>
              <a:lnTo>
                <a:pt x="49" y="57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7419975" y="0"/>
          <a:ext cx="0" cy="0"/>
        </a:xfrm>
        <a:custGeom>
          <a:pathLst>
            <a:path h="427" w="50">
              <a:moveTo>
                <a:pt x="0" y="370"/>
              </a:moveTo>
              <a:lnTo>
                <a:pt x="3" y="0"/>
              </a:lnTo>
              <a:lnTo>
                <a:pt x="50" y="50"/>
              </a:lnTo>
              <a:lnTo>
                <a:pt x="50" y="427"/>
              </a:lnTo>
              <a:lnTo>
                <a:pt x="0" y="37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57975" y="0"/>
          <a:ext cx="152400" cy="0"/>
        </a:xfrm>
        <a:custGeom>
          <a:pathLst>
            <a:path h="146" w="50">
              <a:moveTo>
                <a:pt x="0" y="142"/>
              </a:moveTo>
              <a:lnTo>
                <a:pt x="3" y="0"/>
              </a:lnTo>
              <a:lnTo>
                <a:pt x="50" y="50"/>
              </a:lnTo>
              <a:lnTo>
                <a:pt x="50" y="146"/>
              </a:lnTo>
              <a:lnTo>
                <a:pt x="0" y="142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419975" y="0"/>
          <a:ext cx="0" cy="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48450" y="0"/>
          <a:ext cx="771525" cy="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00825" y="0"/>
          <a:ext cx="123825" cy="0"/>
        </a:xfrm>
        <a:custGeom>
          <a:pathLst>
            <a:path h="198" w="100">
              <a:moveTo>
                <a:pt x="0" y="0"/>
              </a:moveTo>
              <a:lnTo>
                <a:pt x="73" y="0"/>
              </a:lnTo>
              <a:lnTo>
                <a:pt x="100" y="24"/>
              </a:lnTo>
              <a:lnTo>
                <a:pt x="100" y="81"/>
              </a:lnTo>
              <a:lnTo>
                <a:pt x="81" y="97"/>
              </a:lnTo>
              <a:lnTo>
                <a:pt x="100" y="116"/>
              </a:lnTo>
              <a:lnTo>
                <a:pt x="100" y="170"/>
              </a:lnTo>
              <a:lnTo>
                <a:pt x="73" y="198"/>
              </a:lnTo>
              <a:lnTo>
                <a:pt x="0" y="198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00825" y="0"/>
          <a:ext cx="0" cy="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00825" y="0"/>
          <a:ext cx="0" cy="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Freeform 10"/>
        <xdr:cNvSpPr>
          <a:spLocks/>
        </xdr:cNvSpPr>
      </xdr:nvSpPr>
      <xdr:spPr>
        <a:xfrm>
          <a:off x="6734175" y="0"/>
          <a:ext cx="685800" cy="0"/>
        </a:xfrm>
        <a:custGeom>
          <a:pathLst>
            <a:path h="198" w="114">
              <a:moveTo>
                <a:pt x="0" y="198"/>
              </a:moveTo>
              <a:lnTo>
                <a:pt x="30" y="0"/>
              </a:lnTo>
              <a:lnTo>
                <a:pt x="83" y="0"/>
              </a:lnTo>
              <a:lnTo>
                <a:pt x="114" y="198"/>
              </a:lnTo>
              <a:lnTo>
                <a:pt x="76" y="198"/>
              </a:lnTo>
              <a:lnTo>
                <a:pt x="69" y="161"/>
              </a:lnTo>
              <a:lnTo>
                <a:pt x="46" y="161"/>
              </a:lnTo>
              <a:lnTo>
                <a:pt x="37" y="198"/>
              </a:lnTo>
              <a:lnTo>
                <a:pt x="0" y="198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7419975" y="0"/>
          <a:ext cx="0" cy="0"/>
        </a:xfrm>
        <a:custGeom>
          <a:pathLst>
            <a:path h="82" w="16">
              <a:moveTo>
                <a:pt x="0" y="82"/>
              </a:moveTo>
              <a:lnTo>
                <a:pt x="8" y="0"/>
              </a:lnTo>
              <a:lnTo>
                <a:pt x="16" y="82"/>
              </a:lnTo>
              <a:lnTo>
                <a:pt x="0" y="8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7419975" y="0"/>
          <a:ext cx="0" cy="0"/>
        </a:xfrm>
        <a:custGeom>
          <a:pathLst>
            <a:path h="198" w="111">
              <a:moveTo>
                <a:pt x="0" y="0"/>
              </a:moveTo>
              <a:lnTo>
                <a:pt x="0" y="165"/>
              </a:lnTo>
              <a:lnTo>
                <a:pt x="30" y="198"/>
              </a:lnTo>
              <a:lnTo>
                <a:pt x="80" y="198"/>
              </a:lnTo>
              <a:lnTo>
                <a:pt x="111" y="165"/>
              </a:lnTo>
              <a:lnTo>
                <a:pt x="111" y="0"/>
              </a:lnTo>
              <a:lnTo>
                <a:pt x="72" y="0"/>
              </a:lnTo>
              <a:lnTo>
                <a:pt x="72" y="157"/>
              </a:lnTo>
              <a:lnTo>
                <a:pt x="42" y="157"/>
              </a:lnTo>
              <a:lnTo>
                <a:pt x="42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7419975" y="0"/>
          <a:ext cx="457200" cy="0"/>
        </a:xfrm>
        <a:custGeom>
          <a:pathLst>
            <a:path h="73" w="152">
              <a:moveTo>
                <a:pt x="0" y="73"/>
              </a:moveTo>
              <a:lnTo>
                <a:pt x="0" y="0"/>
              </a:lnTo>
              <a:lnTo>
                <a:pt x="31" y="0"/>
              </a:lnTo>
              <a:lnTo>
                <a:pt x="31" y="19"/>
              </a:lnTo>
              <a:lnTo>
                <a:pt x="152" y="19"/>
              </a:lnTo>
              <a:lnTo>
                <a:pt x="152" y="52"/>
              </a:lnTo>
              <a:lnTo>
                <a:pt x="31" y="52"/>
              </a:lnTo>
              <a:lnTo>
                <a:pt x="31" y="73"/>
              </a:lnTo>
              <a:lnTo>
                <a:pt x="0" y="73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7419975" y="0"/>
          <a:ext cx="457200" cy="0"/>
        </a:xfrm>
        <a:custGeom>
          <a:pathLst>
            <a:path h="69" w="152">
              <a:moveTo>
                <a:pt x="0" y="69"/>
              </a:moveTo>
              <a:lnTo>
                <a:pt x="152" y="69"/>
              </a:lnTo>
              <a:lnTo>
                <a:pt x="152" y="0"/>
              </a:lnTo>
              <a:lnTo>
                <a:pt x="118" y="0"/>
              </a:lnTo>
              <a:lnTo>
                <a:pt x="118" y="37"/>
              </a:lnTo>
              <a:lnTo>
                <a:pt x="84" y="37"/>
              </a:lnTo>
              <a:lnTo>
                <a:pt x="84" y="6"/>
              </a:lnTo>
              <a:lnTo>
                <a:pt x="55" y="6"/>
              </a:lnTo>
              <a:lnTo>
                <a:pt x="55" y="37"/>
              </a:lnTo>
              <a:lnTo>
                <a:pt x="31" y="37"/>
              </a:lnTo>
              <a:lnTo>
                <a:pt x="31" y="0"/>
              </a:lnTo>
              <a:lnTo>
                <a:pt x="0" y="0"/>
              </a:lnTo>
              <a:lnTo>
                <a:pt x="0" y="69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15" name="Freeform 15"/>
        <xdr:cNvSpPr>
          <a:spLocks/>
        </xdr:cNvSpPr>
      </xdr:nvSpPr>
      <xdr:spPr>
        <a:xfrm>
          <a:off x="7419975" y="0"/>
          <a:ext cx="457200" cy="0"/>
        </a:xfrm>
        <a:custGeom>
          <a:pathLst>
            <a:path h="88" w="152">
              <a:moveTo>
                <a:pt x="59" y="0"/>
              </a:moveTo>
              <a:lnTo>
                <a:pt x="24" y="0"/>
              </a:lnTo>
              <a:lnTo>
                <a:pt x="0" y="23"/>
              </a:lnTo>
              <a:lnTo>
                <a:pt x="0" y="65"/>
              </a:lnTo>
              <a:lnTo>
                <a:pt x="21" y="88"/>
              </a:lnTo>
              <a:lnTo>
                <a:pt x="130" y="88"/>
              </a:lnTo>
              <a:lnTo>
                <a:pt x="152" y="69"/>
              </a:lnTo>
              <a:lnTo>
                <a:pt x="152" y="23"/>
              </a:lnTo>
              <a:lnTo>
                <a:pt x="130" y="0"/>
              </a:lnTo>
              <a:lnTo>
                <a:pt x="87" y="0"/>
              </a:lnTo>
              <a:lnTo>
                <a:pt x="87" y="30"/>
              </a:lnTo>
              <a:lnTo>
                <a:pt x="121" y="30"/>
              </a:lnTo>
              <a:lnTo>
                <a:pt x="121" y="59"/>
              </a:lnTo>
              <a:lnTo>
                <a:pt x="31" y="59"/>
              </a:lnTo>
              <a:lnTo>
                <a:pt x="31" y="30"/>
              </a:lnTo>
              <a:lnTo>
                <a:pt x="59" y="30"/>
              </a:lnTo>
              <a:lnTo>
                <a:pt x="59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7419975" y="0"/>
          <a:ext cx="457200" cy="0"/>
        </a:xfrm>
        <a:custGeom>
          <a:pathLst>
            <a:path h="87" w="152">
              <a:moveTo>
                <a:pt x="0" y="87"/>
              </a:moveTo>
              <a:lnTo>
                <a:pt x="152" y="87"/>
              </a:lnTo>
              <a:lnTo>
                <a:pt x="152" y="54"/>
              </a:lnTo>
              <a:lnTo>
                <a:pt x="93" y="54"/>
              </a:lnTo>
              <a:lnTo>
                <a:pt x="93" y="34"/>
              </a:lnTo>
              <a:lnTo>
                <a:pt x="152" y="34"/>
              </a:lnTo>
              <a:lnTo>
                <a:pt x="152" y="0"/>
              </a:lnTo>
              <a:lnTo>
                <a:pt x="0" y="0"/>
              </a:lnTo>
              <a:lnTo>
                <a:pt x="0" y="34"/>
              </a:lnTo>
              <a:lnTo>
                <a:pt x="61" y="34"/>
              </a:lnTo>
              <a:lnTo>
                <a:pt x="61" y="54"/>
              </a:lnTo>
              <a:lnTo>
                <a:pt x="0" y="54"/>
              </a:lnTo>
              <a:lnTo>
                <a:pt x="0" y="87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7419975" y="0"/>
          <a:ext cx="457200" cy="0"/>
        </a:xfrm>
        <a:custGeom>
          <a:pathLst>
            <a:path h="96" w="152">
              <a:moveTo>
                <a:pt x="152" y="96"/>
              </a:moveTo>
              <a:lnTo>
                <a:pt x="0" y="96"/>
              </a:lnTo>
              <a:lnTo>
                <a:pt x="0" y="60"/>
              </a:lnTo>
              <a:lnTo>
                <a:pt x="68" y="33"/>
              </a:lnTo>
              <a:lnTo>
                <a:pt x="0" y="33"/>
              </a:lnTo>
              <a:lnTo>
                <a:pt x="0" y="0"/>
              </a:lnTo>
              <a:lnTo>
                <a:pt x="152" y="0"/>
              </a:lnTo>
              <a:lnTo>
                <a:pt x="152" y="33"/>
              </a:lnTo>
              <a:lnTo>
                <a:pt x="71" y="64"/>
              </a:lnTo>
              <a:lnTo>
                <a:pt x="152" y="64"/>
              </a:lnTo>
              <a:lnTo>
                <a:pt x="152" y="96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419975" y="0"/>
          <a:ext cx="457200" cy="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19" name="Freeform 19"/>
        <xdr:cNvSpPr>
          <a:spLocks/>
        </xdr:cNvSpPr>
      </xdr:nvSpPr>
      <xdr:spPr>
        <a:xfrm>
          <a:off x="7419975" y="0"/>
          <a:ext cx="457200" cy="0"/>
        </a:xfrm>
        <a:custGeom>
          <a:pathLst>
            <a:path h="96" w="152">
              <a:moveTo>
                <a:pt x="0" y="96"/>
              </a:moveTo>
              <a:lnTo>
                <a:pt x="152" y="96"/>
              </a:lnTo>
              <a:lnTo>
                <a:pt x="152" y="63"/>
              </a:lnTo>
              <a:lnTo>
                <a:pt x="93" y="63"/>
              </a:lnTo>
              <a:lnTo>
                <a:pt x="152" y="36"/>
              </a:lnTo>
              <a:lnTo>
                <a:pt x="152" y="0"/>
              </a:lnTo>
              <a:lnTo>
                <a:pt x="74" y="33"/>
              </a:lnTo>
              <a:lnTo>
                <a:pt x="0" y="0"/>
              </a:lnTo>
              <a:lnTo>
                <a:pt x="0" y="33"/>
              </a:lnTo>
              <a:lnTo>
                <a:pt x="59" y="63"/>
              </a:lnTo>
              <a:lnTo>
                <a:pt x="0" y="63"/>
              </a:lnTo>
              <a:lnTo>
                <a:pt x="0" y="96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6600825" y="0"/>
          <a:ext cx="209550" cy="0"/>
        </a:xfrm>
        <a:custGeom>
          <a:pathLst>
            <a:path h="57" w="171">
              <a:moveTo>
                <a:pt x="0" y="0"/>
              </a:moveTo>
              <a:lnTo>
                <a:pt x="171" y="0"/>
              </a:lnTo>
              <a:lnTo>
                <a:pt x="171" y="57"/>
              </a:lnTo>
              <a:lnTo>
                <a:pt x="49" y="57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1" name="Freeform 1"/>
        <xdr:cNvSpPr>
          <a:spLocks/>
        </xdr:cNvSpPr>
      </xdr:nvSpPr>
      <xdr:spPr>
        <a:xfrm>
          <a:off x="7210425" y="0"/>
          <a:ext cx="933450" cy="0"/>
        </a:xfrm>
        <a:custGeom>
          <a:pathLst>
            <a:path h="155" w="96">
              <a:moveTo>
                <a:pt x="0" y="7"/>
              </a:moveTo>
              <a:lnTo>
                <a:pt x="0" y="155"/>
              </a:lnTo>
              <a:lnTo>
                <a:pt x="50" y="155"/>
              </a:lnTo>
              <a:lnTo>
                <a:pt x="50" y="57"/>
              </a:lnTo>
              <a:lnTo>
                <a:pt x="96" y="57"/>
              </a:lnTo>
              <a:lnTo>
                <a:pt x="96" y="0"/>
              </a:lnTo>
              <a:lnTo>
                <a:pt x="0" y="0"/>
              </a:lnTo>
              <a:lnTo>
                <a:pt x="0" y="7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8115300" y="0"/>
          <a:ext cx="314325" cy="0"/>
        </a:xfrm>
        <a:custGeom>
          <a:pathLst>
            <a:path h="57" w="171">
              <a:moveTo>
                <a:pt x="0" y="0"/>
              </a:moveTo>
              <a:lnTo>
                <a:pt x="171" y="0"/>
              </a:lnTo>
              <a:lnTo>
                <a:pt x="171" y="57"/>
              </a:lnTo>
              <a:lnTo>
                <a:pt x="49" y="57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8496300" y="0"/>
          <a:ext cx="0" cy="0"/>
        </a:xfrm>
        <a:custGeom>
          <a:pathLst>
            <a:path h="427" w="50">
              <a:moveTo>
                <a:pt x="0" y="370"/>
              </a:moveTo>
              <a:lnTo>
                <a:pt x="3" y="0"/>
              </a:lnTo>
              <a:lnTo>
                <a:pt x="50" y="50"/>
              </a:lnTo>
              <a:lnTo>
                <a:pt x="50" y="427"/>
              </a:lnTo>
              <a:lnTo>
                <a:pt x="0" y="37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7210425" y="0"/>
          <a:ext cx="152400" cy="0"/>
        </a:xfrm>
        <a:custGeom>
          <a:pathLst>
            <a:path h="146" w="50">
              <a:moveTo>
                <a:pt x="0" y="142"/>
              </a:moveTo>
              <a:lnTo>
                <a:pt x="3" y="0"/>
              </a:lnTo>
              <a:lnTo>
                <a:pt x="50" y="50"/>
              </a:lnTo>
              <a:lnTo>
                <a:pt x="50" y="146"/>
              </a:lnTo>
              <a:lnTo>
                <a:pt x="0" y="142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105775" y="0"/>
          <a:ext cx="323850" cy="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200900" y="0"/>
          <a:ext cx="933450" cy="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7153275" y="0"/>
          <a:ext cx="123825" cy="0"/>
        </a:xfrm>
        <a:custGeom>
          <a:pathLst>
            <a:path h="198" w="100">
              <a:moveTo>
                <a:pt x="0" y="0"/>
              </a:moveTo>
              <a:lnTo>
                <a:pt x="73" y="0"/>
              </a:lnTo>
              <a:lnTo>
                <a:pt x="100" y="24"/>
              </a:lnTo>
              <a:lnTo>
                <a:pt x="100" y="81"/>
              </a:lnTo>
              <a:lnTo>
                <a:pt x="81" y="97"/>
              </a:lnTo>
              <a:lnTo>
                <a:pt x="100" y="116"/>
              </a:lnTo>
              <a:lnTo>
                <a:pt x="100" y="170"/>
              </a:lnTo>
              <a:lnTo>
                <a:pt x="73" y="198"/>
              </a:lnTo>
              <a:lnTo>
                <a:pt x="0" y="198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153275" y="0"/>
          <a:ext cx="0" cy="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153275" y="0"/>
          <a:ext cx="0" cy="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0" name="Freeform 10"/>
        <xdr:cNvSpPr>
          <a:spLocks/>
        </xdr:cNvSpPr>
      </xdr:nvSpPr>
      <xdr:spPr>
        <a:xfrm>
          <a:off x="7286625" y="0"/>
          <a:ext cx="990600" cy="0"/>
        </a:xfrm>
        <a:custGeom>
          <a:pathLst>
            <a:path h="198" w="114">
              <a:moveTo>
                <a:pt x="0" y="198"/>
              </a:moveTo>
              <a:lnTo>
                <a:pt x="30" y="0"/>
              </a:lnTo>
              <a:lnTo>
                <a:pt x="83" y="0"/>
              </a:lnTo>
              <a:lnTo>
                <a:pt x="114" y="198"/>
              </a:lnTo>
              <a:lnTo>
                <a:pt x="76" y="198"/>
              </a:lnTo>
              <a:lnTo>
                <a:pt x="69" y="161"/>
              </a:lnTo>
              <a:lnTo>
                <a:pt x="46" y="161"/>
              </a:lnTo>
              <a:lnTo>
                <a:pt x="37" y="198"/>
              </a:lnTo>
              <a:lnTo>
                <a:pt x="0" y="198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8067675" y="0"/>
          <a:ext cx="57150" cy="0"/>
        </a:xfrm>
        <a:custGeom>
          <a:pathLst>
            <a:path h="82" w="16">
              <a:moveTo>
                <a:pt x="0" y="82"/>
              </a:moveTo>
              <a:lnTo>
                <a:pt x="8" y="0"/>
              </a:lnTo>
              <a:lnTo>
                <a:pt x="16" y="82"/>
              </a:lnTo>
              <a:lnTo>
                <a:pt x="0" y="8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8286750" y="0"/>
          <a:ext cx="142875" cy="0"/>
        </a:xfrm>
        <a:custGeom>
          <a:pathLst>
            <a:path h="198" w="111">
              <a:moveTo>
                <a:pt x="0" y="0"/>
              </a:moveTo>
              <a:lnTo>
                <a:pt x="0" y="165"/>
              </a:lnTo>
              <a:lnTo>
                <a:pt x="30" y="198"/>
              </a:lnTo>
              <a:lnTo>
                <a:pt x="80" y="198"/>
              </a:lnTo>
              <a:lnTo>
                <a:pt x="111" y="165"/>
              </a:lnTo>
              <a:lnTo>
                <a:pt x="111" y="0"/>
              </a:lnTo>
              <a:lnTo>
                <a:pt x="72" y="0"/>
              </a:lnTo>
              <a:lnTo>
                <a:pt x="72" y="157"/>
              </a:lnTo>
              <a:lnTo>
                <a:pt x="42" y="157"/>
              </a:lnTo>
              <a:lnTo>
                <a:pt x="42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8810625" y="0"/>
          <a:ext cx="428625" cy="0"/>
        </a:xfrm>
        <a:custGeom>
          <a:pathLst>
            <a:path h="73" w="152">
              <a:moveTo>
                <a:pt x="0" y="73"/>
              </a:moveTo>
              <a:lnTo>
                <a:pt x="0" y="0"/>
              </a:lnTo>
              <a:lnTo>
                <a:pt x="31" y="0"/>
              </a:lnTo>
              <a:lnTo>
                <a:pt x="31" y="19"/>
              </a:lnTo>
              <a:lnTo>
                <a:pt x="152" y="19"/>
              </a:lnTo>
              <a:lnTo>
                <a:pt x="152" y="52"/>
              </a:lnTo>
              <a:lnTo>
                <a:pt x="31" y="52"/>
              </a:lnTo>
              <a:lnTo>
                <a:pt x="31" y="73"/>
              </a:lnTo>
              <a:lnTo>
                <a:pt x="0" y="73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8810625" y="0"/>
          <a:ext cx="428625" cy="0"/>
        </a:xfrm>
        <a:custGeom>
          <a:pathLst>
            <a:path h="69" w="152">
              <a:moveTo>
                <a:pt x="0" y="69"/>
              </a:moveTo>
              <a:lnTo>
                <a:pt x="152" y="69"/>
              </a:lnTo>
              <a:lnTo>
                <a:pt x="152" y="0"/>
              </a:lnTo>
              <a:lnTo>
                <a:pt x="118" y="0"/>
              </a:lnTo>
              <a:lnTo>
                <a:pt x="118" y="37"/>
              </a:lnTo>
              <a:lnTo>
                <a:pt x="84" y="37"/>
              </a:lnTo>
              <a:lnTo>
                <a:pt x="84" y="6"/>
              </a:lnTo>
              <a:lnTo>
                <a:pt x="55" y="6"/>
              </a:lnTo>
              <a:lnTo>
                <a:pt x="55" y="37"/>
              </a:lnTo>
              <a:lnTo>
                <a:pt x="31" y="37"/>
              </a:lnTo>
              <a:lnTo>
                <a:pt x="31" y="0"/>
              </a:lnTo>
              <a:lnTo>
                <a:pt x="0" y="0"/>
              </a:lnTo>
              <a:lnTo>
                <a:pt x="0" y="69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Freeform 15"/>
        <xdr:cNvSpPr>
          <a:spLocks/>
        </xdr:cNvSpPr>
      </xdr:nvSpPr>
      <xdr:spPr>
        <a:xfrm>
          <a:off x="8810625" y="0"/>
          <a:ext cx="428625" cy="0"/>
        </a:xfrm>
        <a:custGeom>
          <a:pathLst>
            <a:path h="88" w="152">
              <a:moveTo>
                <a:pt x="59" y="0"/>
              </a:moveTo>
              <a:lnTo>
                <a:pt x="24" y="0"/>
              </a:lnTo>
              <a:lnTo>
                <a:pt x="0" y="23"/>
              </a:lnTo>
              <a:lnTo>
                <a:pt x="0" y="65"/>
              </a:lnTo>
              <a:lnTo>
                <a:pt x="21" y="88"/>
              </a:lnTo>
              <a:lnTo>
                <a:pt x="130" y="88"/>
              </a:lnTo>
              <a:lnTo>
                <a:pt x="152" y="69"/>
              </a:lnTo>
              <a:lnTo>
                <a:pt x="152" y="23"/>
              </a:lnTo>
              <a:lnTo>
                <a:pt x="130" y="0"/>
              </a:lnTo>
              <a:lnTo>
                <a:pt x="87" y="0"/>
              </a:lnTo>
              <a:lnTo>
                <a:pt x="87" y="30"/>
              </a:lnTo>
              <a:lnTo>
                <a:pt x="121" y="30"/>
              </a:lnTo>
              <a:lnTo>
                <a:pt x="121" y="59"/>
              </a:lnTo>
              <a:lnTo>
                <a:pt x="31" y="59"/>
              </a:lnTo>
              <a:lnTo>
                <a:pt x="31" y="30"/>
              </a:lnTo>
              <a:lnTo>
                <a:pt x="59" y="30"/>
              </a:lnTo>
              <a:lnTo>
                <a:pt x="59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8810625" y="0"/>
          <a:ext cx="428625" cy="0"/>
        </a:xfrm>
        <a:custGeom>
          <a:pathLst>
            <a:path h="87" w="152">
              <a:moveTo>
                <a:pt x="0" y="87"/>
              </a:moveTo>
              <a:lnTo>
                <a:pt x="152" y="87"/>
              </a:lnTo>
              <a:lnTo>
                <a:pt x="152" y="54"/>
              </a:lnTo>
              <a:lnTo>
                <a:pt x="93" y="54"/>
              </a:lnTo>
              <a:lnTo>
                <a:pt x="93" y="34"/>
              </a:lnTo>
              <a:lnTo>
                <a:pt x="152" y="34"/>
              </a:lnTo>
              <a:lnTo>
                <a:pt x="152" y="0"/>
              </a:lnTo>
              <a:lnTo>
                <a:pt x="0" y="0"/>
              </a:lnTo>
              <a:lnTo>
                <a:pt x="0" y="34"/>
              </a:lnTo>
              <a:lnTo>
                <a:pt x="61" y="34"/>
              </a:lnTo>
              <a:lnTo>
                <a:pt x="61" y="54"/>
              </a:lnTo>
              <a:lnTo>
                <a:pt x="0" y="54"/>
              </a:lnTo>
              <a:lnTo>
                <a:pt x="0" y="87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8810625" y="0"/>
          <a:ext cx="428625" cy="0"/>
        </a:xfrm>
        <a:custGeom>
          <a:pathLst>
            <a:path h="96" w="152">
              <a:moveTo>
                <a:pt x="152" y="96"/>
              </a:moveTo>
              <a:lnTo>
                <a:pt x="0" y="96"/>
              </a:lnTo>
              <a:lnTo>
                <a:pt x="0" y="60"/>
              </a:lnTo>
              <a:lnTo>
                <a:pt x="68" y="33"/>
              </a:lnTo>
              <a:lnTo>
                <a:pt x="0" y="33"/>
              </a:lnTo>
              <a:lnTo>
                <a:pt x="0" y="0"/>
              </a:lnTo>
              <a:lnTo>
                <a:pt x="152" y="0"/>
              </a:lnTo>
              <a:lnTo>
                <a:pt x="152" y="33"/>
              </a:lnTo>
              <a:lnTo>
                <a:pt x="71" y="64"/>
              </a:lnTo>
              <a:lnTo>
                <a:pt x="152" y="64"/>
              </a:lnTo>
              <a:lnTo>
                <a:pt x="152" y="96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8810625" y="0"/>
          <a:ext cx="428625" cy="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Freeform 19"/>
        <xdr:cNvSpPr>
          <a:spLocks/>
        </xdr:cNvSpPr>
      </xdr:nvSpPr>
      <xdr:spPr>
        <a:xfrm>
          <a:off x="8810625" y="0"/>
          <a:ext cx="428625" cy="0"/>
        </a:xfrm>
        <a:custGeom>
          <a:pathLst>
            <a:path h="96" w="152">
              <a:moveTo>
                <a:pt x="0" y="96"/>
              </a:moveTo>
              <a:lnTo>
                <a:pt x="152" y="96"/>
              </a:lnTo>
              <a:lnTo>
                <a:pt x="152" y="63"/>
              </a:lnTo>
              <a:lnTo>
                <a:pt x="93" y="63"/>
              </a:lnTo>
              <a:lnTo>
                <a:pt x="152" y="36"/>
              </a:lnTo>
              <a:lnTo>
                <a:pt x="152" y="0"/>
              </a:lnTo>
              <a:lnTo>
                <a:pt x="74" y="33"/>
              </a:lnTo>
              <a:lnTo>
                <a:pt x="0" y="0"/>
              </a:lnTo>
              <a:lnTo>
                <a:pt x="0" y="33"/>
              </a:lnTo>
              <a:lnTo>
                <a:pt x="59" y="63"/>
              </a:lnTo>
              <a:lnTo>
                <a:pt x="0" y="63"/>
              </a:lnTo>
              <a:lnTo>
                <a:pt x="0" y="96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7153275" y="0"/>
          <a:ext cx="209550" cy="0"/>
        </a:xfrm>
        <a:custGeom>
          <a:pathLst>
            <a:path h="57" w="171">
              <a:moveTo>
                <a:pt x="0" y="0"/>
              </a:moveTo>
              <a:lnTo>
                <a:pt x="171" y="0"/>
              </a:lnTo>
              <a:lnTo>
                <a:pt x="171" y="57"/>
              </a:lnTo>
              <a:lnTo>
                <a:pt x="49" y="57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zoomScalePageLayoutView="0" workbookViewId="0" topLeftCell="A1">
      <selection activeCell="F40" sqref="F40"/>
    </sheetView>
  </sheetViews>
  <sheetFormatPr defaultColWidth="11.421875" defaultRowHeight="12.75"/>
  <cols>
    <col min="1" max="1" width="2.140625" style="0" customWidth="1"/>
    <col min="2" max="2" width="79.28125" style="0" customWidth="1"/>
    <col min="3" max="3" width="3.7109375" style="0" customWidth="1"/>
    <col min="4" max="4" width="13.8515625" style="5" customWidth="1"/>
    <col min="5" max="5" width="12.28125" style="0" customWidth="1"/>
    <col min="6" max="6" width="11.57421875" style="0" customWidth="1"/>
    <col min="7" max="7" width="16.421875" style="0" customWidth="1"/>
    <col min="8" max="8" width="18.421875" style="0" customWidth="1"/>
    <col min="9" max="9" width="21.140625" style="0" customWidth="1"/>
  </cols>
  <sheetData>
    <row r="1" spans="1:8" ht="9" customHeight="1">
      <c r="A1" s="11"/>
      <c r="B1" s="12"/>
      <c r="C1" s="12"/>
      <c r="D1" s="13"/>
      <c r="E1" s="12"/>
      <c r="F1" s="12"/>
      <c r="G1" s="12"/>
      <c r="H1" s="20"/>
    </row>
    <row r="2" spans="1:8" ht="27.75">
      <c r="A2" s="8"/>
      <c r="B2" s="22"/>
      <c r="C2" s="22" t="s">
        <v>50</v>
      </c>
      <c r="D2" s="23"/>
      <c r="E2" s="23"/>
      <c r="F2" s="23"/>
      <c r="G2" s="23"/>
      <c r="H2" s="20"/>
    </row>
    <row r="3" spans="1:8" ht="4.5" customHeight="1">
      <c r="A3" s="8"/>
      <c r="B3" s="22"/>
      <c r="C3" s="24"/>
      <c r="D3" s="23"/>
      <c r="E3" s="23"/>
      <c r="F3" s="23"/>
      <c r="G3" s="23"/>
      <c r="H3" s="20"/>
    </row>
    <row r="4" spans="1:8" s="6" customFormat="1" ht="24" customHeight="1">
      <c r="A4" s="9"/>
      <c r="B4" s="25" t="s">
        <v>19</v>
      </c>
      <c r="C4" s="25" t="s">
        <v>18</v>
      </c>
      <c r="D4" s="26"/>
      <c r="E4" s="27"/>
      <c r="F4" s="27"/>
      <c r="G4" s="27"/>
      <c r="H4" s="14"/>
    </row>
    <row r="5" spans="1:8" s="6" customFormat="1" ht="4.5" customHeight="1">
      <c r="A5" s="9"/>
      <c r="B5" s="22"/>
      <c r="C5" s="24"/>
      <c r="D5" s="23"/>
      <c r="E5" s="23"/>
      <c r="F5" s="23"/>
      <c r="G5" s="23"/>
      <c r="H5" s="14"/>
    </row>
    <row r="6" spans="1:8" s="6" customFormat="1" ht="18.75" customHeight="1">
      <c r="A6" s="9"/>
      <c r="B6" s="25" t="s">
        <v>29</v>
      </c>
      <c r="C6" s="28"/>
      <c r="D6" s="26"/>
      <c r="E6" s="27"/>
      <c r="F6" s="27"/>
      <c r="G6" s="27"/>
      <c r="H6" s="14"/>
    </row>
    <row r="7" spans="1:8" s="6" customFormat="1" ht="4.5" customHeight="1" thickBot="1">
      <c r="A7" s="9"/>
      <c r="B7" s="29"/>
      <c r="C7" s="29"/>
      <c r="D7" s="30"/>
      <c r="E7" s="31"/>
      <c r="F7" s="31"/>
      <c r="G7" s="31"/>
      <c r="H7" s="14"/>
    </row>
    <row r="8" spans="1:8" s="3" customFormat="1" ht="18.75" thickBot="1">
      <c r="A8" s="10"/>
      <c r="B8" s="32" t="s">
        <v>5</v>
      </c>
      <c r="C8" s="32"/>
      <c r="D8" s="33" t="s">
        <v>0</v>
      </c>
      <c r="E8" s="33" t="s">
        <v>1</v>
      </c>
      <c r="F8" s="33" t="s">
        <v>14</v>
      </c>
      <c r="G8" s="33" t="s">
        <v>2</v>
      </c>
      <c r="H8" s="4"/>
    </row>
    <row r="9" spans="1:8" s="3" customFormat="1" ht="4.5" customHeight="1">
      <c r="A9" s="10"/>
      <c r="B9" s="34"/>
      <c r="C9" s="34"/>
      <c r="D9" s="35"/>
      <c r="E9" s="36"/>
      <c r="F9" s="37"/>
      <c r="G9" s="34"/>
      <c r="H9" s="4"/>
    </row>
    <row r="10" spans="1:8" s="3" customFormat="1" ht="15.75">
      <c r="A10" s="10"/>
      <c r="B10" s="38" t="s">
        <v>56</v>
      </c>
      <c r="C10" s="38"/>
      <c r="D10" s="35"/>
      <c r="E10" s="35"/>
      <c r="F10" s="34"/>
      <c r="G10" s="34"/>
      <c r="H10" s="4"/>
    </row>
    <row r="11" spans="1:8" s="3" customFormat="1" ht="15.75">
      <c r="A11" s="10"/>
      <c r="B11" s="34" t="s">
        <v>15</v>
      </c>
      <c r="C11" s="34"/>
      <c r="D11" s="35"/>
      <c r="E11" s="35"/>
      <c r="F11" s="34"/>
      <c r="G11" s="34"/>
      <c r="H11" s="4"/>
    </row>
    <row r="12" spans="1:8" s="3" customFormat="1" ht="15.75">
      <c r="A12" s="10"/>
      <c r="B12" s="39" t="s">
        <v>20</v>
      </c>
      <c r="C12" s="40"/>
      <c r="D12" s="35"/>
      <c r="E12" s="35"/>
      <c r="F12" s="34"/>
      <c r="G12" s="34"/>
      <c r="H12" s="4"/>
    </row>
    <row r="13" spans="1:8" s="3" customFormat="1" ht="15.75">
      <c r="A13" s="10"/>
      <c r="B13" s="39" t="s">
        <v>38</v>
      </c>
      <c r="C13" s="40" t="s">
        <v>21</v>
      </c>
      <c r="D13" s="35">
        <v>90</v>
      </c>
      <c r="E13" s="35" t="s">
        <v>3</v>
      </c>
      <c r="F13" s="41">
        <v>30</v>
      </c>
      <c r="G13" s="41">
        <f>SUM(F13*D13)</f>
        <v>2700</v>
      </c>
      <c r="H13" s="4"/>
    </row>
    <row r="14" spans="1:8" s="3" customFormat="1" ht="4.5" customHeight="1">
      <c r="A14" s="10"/>
      <c r="B14" s="39"/>
      <c r="C14" s="43"/>
      <c r="D14" s="44"/>
      <c r="E14" s="44"/>
      <c r="F14" s="45"/>
      <c r="G14" s="45"/>
      <c r="H14" s="4"/>
    </row>
    <row r="15" spans="1:8" s="3" customFormat="1" ht="15.75">
      <c r="A15" s="10"/>
      <c r="B15" s="46" t="s">
        <v>57</v>
      </c>
      <c r="C15" s="47"/>
      <c r="D15" s="35"/>
      <c r="E15" s="35"/>
      <c r="F15" s="41"/>
      <c r="G15" s="41"/>
      <c r="H15" s="4"/>
    </row>
    <row r="16" spans="1:8" s="3" customFormat="1" ht="15.75">
      <c r="A16" s="10"/>
      <c r="B16" s="39" t="s">
        <v>48</v>
      </c>
      <c r="C16" s="40" t="s">
        <v>21</v>
      </c>
      <c r="D16" s="35">
        <v>541.8</v>
      </c>
      <c r="E16" s="35" t="s">
        <v>9</v>
      </c>
      <c r="F16" s="41">
        <v>1</v>
      </c>
      <c r="G16" s="41">
        <f>D16*F16</f>
        <v>541.8</v>
      </c>
      <c r="H16" s="4"/>
    </row>
    <row r="17" spans="1:8" s="3" customFormat="1" ht="4.5" customHeight="1">
      <c r="A17" s="10"/>
      <c r="B17" s="42"/>
      <c r="C17" s="43"/>
      <c r="D17" s="44"/>
      <c r="E17" s="44"/>
      <c r="F17" s="45"/>
      <c r="G17" s="45"/>
      <c r="H17" s="4"/>
    </row>
    <row r="18" spans="1:8" s="3" customFormat="1" ht="15.75">
      <c r="A18" s="10"/>
      <c r="B18" s="46" t="s">
        <v>22</v>
      </c>
      <c r="C18" s="47"/>
      <c r="D18" s="35"/>
      <c r="E18" s="35"/>
      <c r="F18" s="41"/>
      <c r="G18" s="41"/>
      <c r="H18" s="4"/>
    </row>
    <row r="19" spans="1:8" s="3" customFormat="1" ht="15.75">
      <c r="A19" s="10"/>
      <c r="B19" s="39" t="s">
        <v>49</v>
      </c>
      <c r="C19" s="40" t="s">
        <v>21</v>
      </c>
      <c r="D19" s="35">
        <v>360</v>
      </c>
      <c r="E19" s="35" t="s">
        <v>9</v>
      </c>
      <c r="F19" s="41">
        <v>1.03</v>
      </c>
      <c r="G19" s="41">
        <f>SUM(D19*F19)</f>
        <v>370.8</v>
      </c>
      <c r="H19" s="4"/>
    </row>
    <row r="20" spans="1:8" s="3" customFormat="1" ht="4.5" customHeight="1">
      <c r="A20" s="10"/>
      <c r="B20" s="42"/>
      <c r="C20" s="43"/>
      <c r="D20" s="44"/>
      <c r="E20" s="44"/>
      <c r="F20" s="45"/>
      <c r="G20" s="45"/>
      <c r="H20" s="4"/>
    </row>
    <row r="21" spans="1:8" s="3" customFormat="1" ht="15.75">
      <c r="A21" s="10"/>
      <c r="B21" s="46" t="s">
        <v>51</v>
      </c>
      <c r="C21" s="47"/>
      <c r="D21" s="35"/>
      <c r="E21" s="35"/>
      <c r="F21" s="41"/>
      <c r="G21" s="41"/>
      <c r="H21" s="4"/>
    </row>
    <row r="22" spans="1:8" s="3" customFormat="1" ht="15.75">
      <c r="A22" s="10"/>
      <c r="B22" s="39" t="s">
        <v>23</v>
      </c>
      <c r="C22" s="40"/>
      <c r="D22" s="35"/>
      <c r="E22" s="35"/>
      <c r="F22" s="41"/>
      <c r="G22" s="41"/>
      <c r="H22" s="4"/>
    </row>
    <row r="23" spans="1:8" s="3" customFormat="1" ht="15.75">
      <c r="A23" s="10"/>
      <c r="B23" s="39" t="s">
        <v>37</v>
      </c>
      <c r="C23" s="40" t="s">
        <v>21</v>
      </c>
      <c r="D23" s="35">
        <v>9</v>
      </c>
      <c r="E23" s="35" t="s">
        <v>11</v>
      </c>
      <c r="F23" s="41">
        <v>43.75</v>
      </c>
      <c r="G23" s="41">
        <f>D23*F23</f>
        <v>393.75</v>
      </c>
      <c r="H23" s="4"/>
    </row>
    <row r="24" spans="1:8" s="3" customFormat="1" ht="4.5" customHeight="1">
      <c r="A24" s="10"/>
      <c r="B24" s="48"/>
      <c r="C24" s="44"/>
      <c r="D24" s="44"/>
      <c r="E24" s="44"/>
      <c r="F24" s="45"/>
      <c r="G24" s="45"/>
      <c r="H24" s="4"/>
    </row>
    <row r="25" spans="1:8" s="3" customFormat="1" ht="15.75">
      <c r="A25" s="10"/>
      <c r="B25" s="46" t="s">
        <v>24</v>
      </c>
      <c r="C25" s="47"/>
      <c r="D25" s="35"/>
      <c r="E25" s="35"/>
      <c r="F25" s="41"/>
      <c r="G25" s="41"/>
      <c r="H25" s="4"/>
    </row>
    <row r="26" spans="1:8" s="3" customFormat="1" ht="15.75">
      <c r="A26" s="10"/>
      <c r="B26" s="39" t="s">
        <v>52</v>
      </c>
      <c r="C26" s="47"/>
      <c r="D26" s="35"/>
      <c r="E26" s="35"/>
      <c r="F26" s="41"/>
      <c r="G26" s="41"/>
      <c r="H26" s="4"/>
    </row>
    <row r="27" spans="1:8" s="3" customFormat="1" ht="15.75">
      <c r="A27" s="10"/>
      <c r="B27" s="34" t="s">
        <v>40</v>
      </c>
      <c r="C27" s="35" t="s">
        <v>21</v>
      </c>
      <c r="D27" s="35">
        <v>60</v>
      </c>
      <c r="E27" s="35" t="s">
        <v>4</v>
      </c>
      <c r="F27" s="41">
        <v>0.31</v>
      </c>
      <c r="G27" s="41">
        <f>D27*F27</f>
        <v>18.6</v>
      </c>
      <c r="H27" s="4"/>
    </row>
    <row r="28" spans="1:8" s="3" customFormat="1" ht="4.5" customHeight="1">
      <c r="A28" s="10"/>
      <c r="B28" s="42"/>
      <c r="C28" s="43"/>
      <c r="D28" s="44"/>
      <c r="E28" s="44"/>
      <c r="F28" s="45"/>
      <c r="G28" s="45"/>
      <c r="H28" s="4"/>
    </row>
    <row r="29" spans="1:8" s="3" customFormat="1" ht="15.75" customHeight="1">
      <c r="A29" s="10"/>
      <c r="B29" s="46" t="s">
        <v>25</v>
      </c>
      <c r="C29" s="47"/>
      <c r="D29" s="35"/>
      <c r="E29" s="35"/>
      <c r="F29" s="41"/>
      <c r="G29" s="41"/>
      <c r="H29" s="4"/>
    </row>
    <row r="30" spans="1:8" s="3" customFormat="1" ht="15.75">
      <c r="A30" s="10"/>
      <c r="B30" s="34" t="s">
        <v>34</v>
      </c>
      <c r="C30" s="35" t="s">
        <v>21</v>
      </c>
      <c r="D30" s="35">
        <v>5</v>
      </c>
      <c r="E30" s="35" t="s">
        <v>6</v>
      </c>
      <c r="F30" s="41">
        <v>33.5</v>
      </c>
      <c r="G30" s="41">
        <f>D30*F30</f>
        <v>167.5</v>
      </c>
      <c r="H30" s="4"/>
    </row>
    <row r="31" spans="1:8" s="3" customFormat="1" ht="15.75">
      <c r="A31" s="10"/>
      <c r="B31" s="34" t="s">
        <v>35</v>
      </c>
      <c r="C31" s="35" t="s">
        <v>21</v>
      </c>
      <c r="D31" s="35">
        <v>10</v>
      </c>
      <c r="E31" s="35" t="s">
        <v>6</v>
      </c>
      <c r="F31" s="41">
        <v>34.5</v>
      </c>
      <c r="G31" s="41">
        <f>D31*F31</f>
        <v>345</v>
      </c>
      <c r="H31" s="4"/>
    </row>
    <row r="32" spans="1:8" s="3" customFormat="1" ht="4.5" customHeight="1">
      <c r="A32" s="10"/>
      <c r="B32" s="48"/>
      <c r="C32" s="44"/>
      <c r="D32" s="44"/>
      <c r="E32" s="44"/>
      <c r="F32" s="45"/>
      <c r="G32" s="45"/>
      <c r="H32" s="4"/>
    </row>
    <row r="33" spans="1:8" s="3" customFormat="1" ht="15.75">
      <c r="A33" s="10"/>
      <c r="B33" s="38" t="s">
        <v>39</v>
      </c>
      <c r="C33" s="35" t="s">
        <v>21</v>
      </c>
      <c r="D33" s="35">
        <v>5</v>
      </c>
      <c r="E33" s="35" t="s">
        <v>8</v>
      </c>
      <c r="F33" s="41">
        <v>103</v>
      </c>
      <c r="G33" s="41">
        <f>D33*F33</f>
        <v>515</v>
      </c>
      <c r="H33" s="4"/>
    </row>
    <row r="34" spans="1:8" s="3" customFormat="1" ht="4.5" customHeight="1">
      <c r="A34" s="10"/>
      <c r="B34" s="48"/>
      <c r="C34" s="44"/>
      <c r="D34" s="44"/>
      <c r="E34" s="44"/>
      <c r="F34" s="45"/>
      <c r="G34" s="45"/>
      <c r="H34" s="4"/>
    </row>
    <row r="35" spans="1:8" s="3" customFormat="1" ht="15.75">
      <c r="A35" s="10"/>
      <c r="B35" s="38" t="s">
        <v>58</v>
      </c>
      <c r="C35" s="35"/>
      <c r="D35" s="35"/>
      <c r="E35" s="35"/>
      <c r="F35" s="41"/>
      <c r="G35" s="41"/>
      <c r="H35" s="4"/>
    </row>
    <row r="36" spans="1:8" s="3" customFormat="1" ht="15.75">
      <c r="A36" s="10"/>
      <c r="B36" s="34" t="s">
        <v>53</v>
      </c>
      <c r="C36" s="35" t="s">
        <v>21</v>
      </c>
      <c r="D36" s="35">
        <v>16.2</v>
      </c>
      <c r="E36" s="35" t="s">
        <v>7</v>
      </c>
      <c r="F36" s="41">
        <v>120</v>
      </c>
      <c r="G36" s="41">
        <f>D36*F36</f>
        <v>1944</v>
      </c>
      <c r="H36" s="4"/>
    </row>
    <row r="37" spans="1:8" s="3" customFormat="1" ht="4.5" customHeight="1">
      <c r="A37" s="10"/>
      <c r="B37" s="48"/>
      <c r="C37" s="44"/>
      <c r="D37" s="44"/>
      <c r="E37" s="44"/>
      <c r="F37" s="45"/>
      <c r="G37" s="45"/>
      <c r="H37" s="4"/>
    </row>
    <row r="38" spans="1:8" s="3" customFormat="1" ht="15.75">
      <c r="A38" s="10"/>
      <c r="B38" s="38"/>
      <c r="C38" s="35" t="s">
        <v>21</v>
      </c>
      <c r="D38" s="35">
        <v>7.5</v>
      </c>
      <c r="E38" s="35" t="s">
        <v>8</v>
      </c>
      <c r="F38" s="41">
        <v>43.75</v>
      </c>
      <c r="G38" s="41">
        <f>D38*F38</f>
        <v>328.125</v>
      </c>
      <c r="H38" s="4"/>
    </row>
    <row r="39" spans="1:8" s="3" customFormat="1" ht="4.5" customHeight="1">
      <c r="A39" s="10"/>
      <c r="B39" s="48"/>
      <c r="C39" s="44"/>
      <c r="D39" s="44"/>
      <c r="E39" s="44"/>
      <c r="F39" s="45"/>
      <c r="G39" s="45"/>
      <c r="H39" s="4"/>
    </row>
    <row r="40" spans="1:8" s="3" customFormat="1" ht="15.75">
      <c r="A40" s="10"/>
      <c r="B40" s="38" t="s">
        <v>36</v>
      </c>
      <c r="C40" s="35" t="s">
        <v>21</v>
      </c>
      <c r="D40" s="35">
        <v>2.5</v>
      </c>
      <c r="E40" s="35" t="s">
        <v>8</v>
      </c>
      <c r="F40" s="41">
        <v>103</v>
      </c>
      <c r="G40" s="41">
        <f>D40*F40</f>
        <v>257.5</v>
      </c>
      <c r="H40" s="4"/>
    </row>
    <row r="41" spans="1:8" s="3" customFormat="1" ht="4.5" customHeight="1">
      <c r="A41" s="10"/>
      <c r="B41" s="48"/>
      <c r="C41" s="44"/>
      <c r="D41" s="44"/>
      <c r="E41" s="49"/>
      <c r="F41" s="48"/>
      <c r="G41" s="48"/>
      <c r="H41" s="4"/>
    </row>
    <row r="42" spans="1:8" s="3" customFormat="1" ht="4.5" customHeight="1">
      <c r="A42" s="10"/>
      <c r="B42" s="50"/>
      <c r="C42" s="51"/>
      <c r="D42" s="51"/>
      <c r="E42" s="52"/>
      <c r="F42" s="50"/>
      <c r="G42" s="50"/>
      <c r="H42" s="4"/>
    </row>
    <row r="43" spans="1:8" s="3" customFormat="1" ht="15.75" customHeight="1">
      <c r="A43" s="10"/>
      <c r="B43" s="53"/>
      <c r="C43" s="35" t="s">
        <v>21</v>
      </c>
      <c r="D43" s="35"/>
      <c r="E43" s="54"/>
      <c r="F43" s="34"/>
      <c r="G43" s="55">
        <f>SUM(G13:G40)</f>
        <v>7582.075000000001</v>
      </c>
      <c r="H43" s="4"/>
    </row>
    <row r="44" spans="1:8" s="3" customFormat="1" ht="4.5" customHeight="1" thickBot="1">
      <c r="A44" s="10"/>
      <c r="B44" s="56"/>
      <c r="C44" s="57"/>
      <c r="D44" s="57"/>
      <c r="E44" s="58"/>
      <c r="F44" s="56"/>
      <c r="G44" s="59"/>
      <c r="H44" s="4"/>
    </row>
    <row r="45" spans="1:8" s="3" customFormat="1" ht="4.5" customHeight="1" thickTop="1">
      <c r="A45" s="10"/>
      <c r="B45" s="34"/>
      <c r="C45" s="35"/>
      <c r="D45" s="35"/>
      <c r="E45" s="54"/>
      <c r="F45" s="34"/>
      <c r="G45" s="41"/>
      <c r="H45" s="4"/>
    </row>
    <row r="46" spans="1:8" s="3" customFormat="1" ht="15" customHeight="1">
      <c r="A46" s="10"/>
      <c r="B46" s="34" t="s">
        <v>13</v>
      </c>
      <c r="C46" s="60"/>
      <c r="D46" s="35"/>
      <c r="E46" s="54"/>
      <c r="F46" s="54"/>
      <c r="G46" s="61"/>
      <c r="H46" s="4"/>
    </row>
    <row r="47" spans="1:8" s="3" customFormat="1" ht="15.75" customHeight="1">
      <c r="A47" s="10"/>
      <c r="B47" s="34" t="s">
        <v>54</v>
      </c>
      <c r="C47" s="60" t="s">
        <v>21</v>
      </c>
      <c r="D47" s="35"/>
      <c r="E47" s="54"/>
      <c r="F47" s="54"/>
      <c r="G47" s="61">
        <f>SUM(G43/D13)</f>
        <v>84.24527777777779</v>
      </c>
      <c r="H47" s="4"/>
    </row>
    <row r="48" spans="1:8" s="2" customFormat="1" ht="3.75" customHeight="1">
      <c r="A48" s="7"/>
      <c r="B48" s="62"/>
      <c r="C48" s="53"/>
      <c r="D48" s="63"/>
      <c r="E48" s="64"/>
      <c r="F48" s="53"/>
      <c r="G48" s="53"/>
      <c r="H48" s="7"/>
    </row>
    <row r="49" spans="2:7" s="2" customFormat="1" ht="18">
      <c r="B49" s="65"/>
      <c r="C49" s="65"/>
      <c r="D49" s="66"/>
      <c r="E49" s="65"/>
      <c r="F49" s="65"/>
      <c r="G49" s="65"/>
    </row>
    <row r="50" s="2" customFormat="1" ht="18">
      <c r="D50" s="1"/>
    </row>
    <row r="51" s="2" customFormat="1" ht="18">
      <c r="D51" s="1"/>
    </row>
    <row r="52" s="2" customFormat="1" ht="18">
      <c r="D52" s="1"/>
    </row>
    <row r="53" s="2" customFormat="1" ht="18">
      <c r="D53" s="1"/>
    </row>
    <row r="54" s="2" customFormat="1" ht="18">
      <c r="D54" s="1"/>
    </row>
    <row r="55" s="2" customFormat="1" ht="18">
      <c r="D55" s="1"/>
    </row>
    <row r="56" s="2" customFormat="1" ht="18">
      <c r="D56" s="1"/>
    </row>
    <row r="57" s="2" customFormat="1" ht="18">
      <c r="D57" s="1"/>
    </row>
    <row r="58" s="2" customFormat="1" ht="18">
      <c r="D58" s="1"/>
    </row>
    <row r="59" s="2" customFormat="1" ht="18">
      <c r="D59" s="1"/>
    </row>
    <row r="60" s="2" customFormat="1" ht="18">
      <c r="D60" s="1"/>
    </row>
    <row r="61" s="2" customFormat="1" ht="18">
      <c r="D61" s="1"/>
    </row>
    <row r="62" s="2" customFormat="1" ht="18">
      <c r="D62" s="1"/>
    </row>
    <row r="63" s="2" customFormat="1" ht="18">
      <c r="D63" s="1"/>
    </row>
    <row r="64" s="2" customFormat="1" ht="18">
      <c r="D64" s="1"/>
    </row>
    <row r="65" s="2" customFormat="1" ht="18">
      <c r="D65" s="1"/>
    </row>
    <row r="66" s="2" customFormat="1" ht="18">
      <c r="D66" s="1"/>
    </row>
    <row r="67" s="2" customFormat="1" ht="18">
      <c r="D67" s="1"/>
    </row>
    <row r="68" s="2" customFormat="1" ht="18">
      <c r="D68" s="1"/>
    </row>
    <row r="69" s="2" customFormat="1" ht="18">
      <c r="D69" s="1"/>
    </row>
    <row r="70" s="2" customFormat="1" ht="18">
      <c r="D70" s="1"/>
    </row>
    <row r="71" s="2" customFormat="1" ht="18">
      <c r="D71" s="1"/>
    </row>
    <row r="72" s="2" customFormat="1" ht="18">
      <c r="D72" s="1"/>
    </row>
    <row r="73" s="2" customFormat="1" ht="18">
      <c r="D73" s="1"/>
    </row>
    <row r="74" s="2" customFormat="1" ht="18">
      <c r="D74" s="1"/>
    </row>
    <row r="75" s="2" customFormat="1" ht="18">
      <c r="D75" s="1"/>
    </row>
    <row r="76" s="2" customFormat="1" ht="18">
      <c r="D76" s="1"/>
    </row>
    <row r="77" s="2" customFormat="1" ht="18">
      <c r="D77" s="1"/>
    </row>
    <row r="78" s="2" customFormat="1" ht="18">
      <c r="D78" s="1"/>
    </row>
  </sheetData>
  <sheetProtection/>
  <printOptions horizontalCentered="1" verticalCentered="1"/>
  <pageMargins left="0" right="0" top="0.3937007874015748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zoomScalePageLayoutView="0" workbookViewId="0" topLeftCell="A1">
      <selection activeCell="F21" sqref="F21"/>
    </sheetView>
  </sheetViews>
  <sheetFormatPr defaultColWidth="11.421875" defaultRowHeight="12.75"/>
  <cols>
    <col min="1" max="1" width="2.140625" style="0" customWidth="1"/>
    <col min="2" max="2" width="75.7109375" style="0" customWidth="1"/>
    <col min="3" max="3" width="3.7109375" style="0" customWidth="1"/>
    <col min="4" max="4" width="13.140625" style="0" customWidth="1"/>
    <col min="5" max="5" width="12.57421875" style="0" customWidth="1"/>
    <col min="6" max="6" width="13.7109375" style="0" customWidth="1"/>
    <col min="7" max="7" width="17.57421875" style="0" customWidth="1"/>
    <col min="8" max="8" width="18.140625" style="0" customWidth="1"/>
    <col min="10" max="10" width="21.140625" style="0" customWidth="1"/>
  </cols>
  <sheetData>
    <row r="1" spans="1:8" ht="9" customHeight="1">
      <c r="A1" s="11"/>
      <c r="B1" s="12"/>
      <c r="C1" s="12"/>
      <c r="D1" s="12"/>
      <c r="E1" s="12"/>
      <c r="F1" s="12"/>
      <c r="G1" s="12"/>
      <c r="H1" s="20"/>
    </row>
    <row r="2" spans="1:8" s="6" customFormat="1" ht="23.25" customHeight="1">
      <c r="A2" s="15"/>
      <c r="B2" s="67"/>
      <c r="C2" s="22" t="s">
        <v>50</v>
      </c>
      <c r="D2" s="22"/>
      <c r="E2" s="68"/>
      <c r="F2" s="69"/>
      <c r="G2" s="69"/>
      <c r="H2" s="14"/>
    </row>
    <row r="3" spans="1:8" s="6" customFormat="1" ht="4.5" customHeight="1">
      <c r="A3" s="15"/>
      <c r="B3" s="67"/>
      <c r="C3" s="24"/>
      <c r="D3" s="24"/>
      <c r="E3" s="68"/>
      <c r="F3" s="69"/>
      <c r="G3" s="69"/>
      <c r="H3" s="14"/>
    </row>
    <row r="4" spans="1:8" s="6" customFormat="1" ht="23.25" customHeight="1">
      <c r="A4" s="16"/>
      <c r="B4" s="25" t="s">
        <v>28</v>
      </c>
      <c r="C4" s="25" t="s">
        <v>26</v>
      </c>
      <c r="D4" s="25"/>
      <c r="E4" s="68"/>
      <c r="F4" s="69"/>
      <c r="G4" s="69"/>
      <c r="H4" s="14"/>
    </row>
    <row r="5" spans="1:8" s="6" customFormat="1" ht="4.5" customHeight="1">
      <c r="A5" s="16"/>
      <c r="B5" s="25"/>
      <c r="C5" s="25"/>
      <c r="D5" s="25"/>
      <c r="E5" s="68"/>
      <c r="F5" s="69"/>
      <c r="G5" s="69"/>
      <c r="H5" s="14"/>
    </row>
    <row r="6" spans="1:8" s="6" customFormat="1" ht="23.25" customHeight="1">
      <c r="A6" s="17"/>
      <c r="B6" s="25" t="s">
        <v>29</v>
      </c>
      <c r="C6" s="53" t="s">
        <v>27</v>
      </c>
      <c r="D6" s="53"/>
      <c r="E6" s="68"/>
      <c r="F6" s="69"/>
      <c r="G6" s="69"/>
      <c r="H6" s="14"/>
    </row>
    <row r="7" spans="1:8" s="6" customFormat="1" ht="4.5" customHeight="1" thickBot="1">
      <c r="A7" s="16"/>
      <c r="B7" s="70"/>
      <c r="C7" s="70"/>
      <c r="D7" s="70"/>
      <c r="E7" s="70"/>
      <c r="F7" s="71"/>
      <c r="G7" s="71"/>
      <c r="H7" s="14"/>
    </row>
    <row r="8" spans="1:8" s="3" customFormat="1" ht="18.75" thickBot="1">
      <c r="A8" s="4"/>
      <c r="B8" s="32" t="s">
        <v>5</v>
      </c>
      <c r="C8" s="33"/>
      <c r="D8" s="33" t="s">
        <v>0</v>
      </c>
      <c r="E8" s="33" t="s">
        <v>1</v>
      </c>
      <c r="F8" s="33" t="s">
        <v>14</v>
      </c>
      <c r="G8" s="33" t="s">
        <v>2</v>
      </c>
      <c r="H8" s="4"/>
    </row>
    <row r="9" spans="1:8" s="3" customFormat="1" ht="7.5" customHeight="1">
      <c r="A9" s="4"/>
      <c r="B9" s="37"/>
      <c r="C9" s="36"/>
      <c r="D9" s="36"/>
      <c r="E9" s="36"/>
      <c r="F9" s="36"/>
      <c r="G9" s="72"/>
      <c r="H9" s="4"/>
    </row>
    <row r="10" spans="1:8" s="3" customFormat="1" ht="15.75">
      <c r="A10" s="19"/>
      <c r="B10" s="46" t="s">
        <v>59</v>
      </c>
      <c r="C10" s="40"/>
      <c r="D10" s="35"/>
      <c r="E10" s="35"/>
      <c r="F10" s="35"/>
      <c r="G10" s="73"/>
      <c r="H10" s="4"/>
    </row>
    <row r="11" spans="1:8" s="3" customFormat="1" ht="15.75">
      <c r="A11" s="19"/>
      <c r="B11" s="39" t="s">
        <v>47</v>
      </c>
      <c r="C11" s="40" t="s">
        <v>21</v>
      </c>
      <c r="D11" s="35">
        <v>810</v>
      </c>
      <c r="E11" s="35" t="s">
        <v>9</v>
      </c>
      <c r="F11" s="74">
        <v>1.1</v>
      </c>
      <c r="G11" s="74">
        <f>SUM(D11*F11)</f>
        <v>891.0000000000001</v>
      </c>
      <c r="H11" s="4"/>
    </row>
    <row r="12" spans="1:8" s="3" customFormat="1" ht="4.5" customHeight="1">
      <c r="A12" s="18"/>
      <c r="B12" s="42"/>
      <c r="C12" s="43"/>
      <c r="D12" s="44"/>
      <c r="E12" s="44"/>
      <c r="F12" s="75"/>
      <c r="G12" s="75"/>
      <c r="H12" s="4"/>
    </row>
    <row r="13" spans="1:8" s="3" customFormat="1" ht="15.75">
      <c r="A13" s="19"/>
      <c r="B13" s="46" t="s">
        <v>60</v>
      </c>
      <c r="C13" s="40"/>
      <c r="D13" s="35"/>
      <c r="E13" s="35"/>
      <c r="F13" s="74"/>
      <c r="G13" s="74"/>
      <c r="H13" s="4"/>
    </row>
    <row r="14" spans="1:8" s="3" customFormat="1" ht="15.75">
      <c r="A14" s="18"/>
      <c r="B14" s="39" t="s">
        <v>30</v>
      </c>
      <c r="C14" s="40"/>
      <c r="D14" s="35"/>
      <c r="E14" s="35"/>
      <c r="F14" s="74"/>
      <c r="G14" s="74"/>
      <c r="H14" s="4"/>
    </row>
    <row r="15" spans="1:8" s="3" customFormat="1" ht="15.75">
      <c r="A15" s="18"/>
      <c r="B15" s="39" t="s">
        <v>46</v>
      </c>
      <c r="C15" s="40" t="s">
        <v>21</v>
      </c>
      <c r="D15" s="35">
        <v>990</v>
      </c>
      <c r="E15" s="35" t="s">
        <v>9</v>
      </c>
      <c r="F15" s="74">
        <v>1.2</v>
      </c>
      <c r="G15" s="74">
        <f>SUM(D15*F15)</f>
        <v>1188</v>
      </c>
      <c r="H15" s="4"/>
    </row>
    <row r="16" spans="1:8" s="3" customFormat="1" ht="4.5" customHeight="1">
      <c r="A16" s="18"/>
      <c r="B16" s="42"/>
      <c r="C16" s="43"/>
      <c r="D16" s="44"/>
      <c r="E16" s="44"/>
      <c r="F16" s="75"/>
      <c r="G16" s="75"/>
      <c r="H16" s="4"/>
    </row>
    <row r="17" spans="1:8" s="3" customFormat="1" ht="15.75">
      <c r="A17" s="19"/>
      <c r="B17" s="46" t="s">
        <v>16</v>
      </c>
      <c r="C17" s="40"/>
      <c r="D17" s="35"/>
      <c r="E17" s="35"/>
      <c r="F17" s="74"/>
      <c r="G17" s="74"/>
      <c r="H17" s="4"/>
    </row>
    <row r="18" spans="1:8" s="3" customFormat="1" ht="15.75">
      <c r="A18" s="19"/>
      <c r="B18" s="39" t="s">
        <v>31</v>
      </c>
      <c r="C18" s="40"/>
      <c r="D18" s="35"/>
      <c r="E18" s="35"/>
      <c r="F18" s="74"/>
      <c r="G18" s="74"/>
      <c r="H18" s="4"/>
    </row>
    <row r="19" spans="1:8" s="3" customFormat="1" ht="15.75">
      <c r="A19" s="4"/>
      <c r="B19" s="34" t="s">
        <v>32</v>
      </c>
      <c r="C19" s="35"/>
      <c r="D19" s="35"/>
      <c r="E19" s="35"/>
      <c r="F19" s="74"/>
      <c r="G19" s="74"/>
      <c r="H19" s="4"/>
    </row>
    <row r="20" spans="1:8" s="3" customFormat="1" ht="15.75">
      <c r="A20" s="4"/>
      <c r="B20" s="34" t="s">
        <v>45</v>
      </c>
      <c r="C20" s="35" t="s">
        <v>21</v>
      </c>
      <c r="D20" s="35">
        <v>180</v>
      </c>
      <c r="E20" s="35" t="s">
        <v>3</v>
      </c>
      <c r="F20" s="74">
        <v>4</v>
      </c>
      <c r="G20" s="74">
        <f>D20*F20</f>
        <v>720</v>
      </c>
      <c r="H20" s="4"/>
    </row>
    <row r="21" spans="1:8" s="3" customFormat="1" ht="4.5" customHeight="1">
      <c r="A21" s="18"/>
      <c r="B21" s="42"/>
      <c r="C21" s="43"/>
      <c r="D21" s="44"/>
      <c r="E21" s="44"/>
      <c r="F21" s="75"/>
      <c r="G21" s="75"/>
      <c r="H21" s="4"/>
    </row>
    <row r="22" spans="1:8" s="3" customFormat="1" ht="15.75">
      <c r="A22" s="19"/>
      <c r="B22" s="46" t="s">
        <v>17</v>
      </c>
      <c r="C22" s="40"/>
      <c r="D22" s="35"/>
      <c r="E22" s="35"/>
      <c r="F22" s="74"/>
      <c r="G22" s="74"/>
      <c r="H22" s="4"/>
    </row>
    <row r="23" spans="1:8" s="3" customFormat="1" ht="15.75">
      <c r="A23" s="18"/>
      <c r="B23" s="39" t="s">
        <v>64</v>
      </c>
      <c r="C23" s="40" t="s">
        <v>21</v>
      </c>
      <c r="D23" s="35">
        <v>22.5</v>
      </c>
      <c r="E23" s="35" t="s">
        <v>11</v>
      </c>
      <c r="F23" s="74">
        <v>43.75</v>
      </c>
      <c r="G23" s="74">
        <f>D23*F23</f>
        <v>984.375</v>
      </c>
      <c r="H23" s="4"/>
    </row>
    <row r="24" spans="1:8" s="3" customFormat="1" ht="4.5" customHeight="1">
      <c r="A24" s="18"/>
      <c r="B24" s="42"/>
      <c r="C24" s="43"/>
      <c r="D24" s="44"/>
      <c r="E24" s="44"/>
      <c r="F24" s="75"/>
      <c r="G24" s="75"/>
      <c r="H24" s="4"/>
    </row>
    <row r="25" spans="1:8" s="3" customFormat="1" ht="15.75">
      <c r="A25" s="18"/>
      <c r="B25" s="46" t="s">
        <v>17</v>
      </c>
      <c r="C25" s="40"/>
      <c r="D25" s="35"/>
      <c r="E25" s="35"/>
      <c r="F25" s="74"/>
      <c r="G25" s="74"/>
      <c r="H25" s="4"/>
    </row>
    <row r="26" spans="1:8" s="3" customFormat="1" ht="15.75">
      <c r="A26" s="18"/>
      <c r="B26" s="39" t="s">
        <v>65</v>
      </c>
      <c r="C26" s="40" t="s">
        <v>21</v>
      </c>
      <c r="D26" s="35">
        <v>16.2</v>
      </c>
      <c r="E26" s="35" t="s">
        <v>11</v>
      </c>
      <c r="F26" s="74">
        <v>43.75</v>
      </c>
      <c r="G26" s="74">
        <f>D26*F26</f>
        <v>708.75</v>
      </c>
      <c r="H26" s="4"/>
    </row>
    <row r="27" spans="1:8" s="3" customFormat="1" ht="4.5" customHeight="1">
      <c r="A27" s="18"/>
      <c r="B27" s="42"/>
      <c r="C27" s="43"/>
      <c r="D27" s="44"/>
      <c r="E27" s="44"/>
      <c r="F27" s="75"/>
      <c r="G27" s="75"/>
      <c r="H27" s="4"/>
    </row>
    <row r="28" spans="1:8" s="3" customFormat="1" ht="15.75">
      <c r="A28" s="19"/>
      <c r="B28" s="46" t="s">
        <v>10</v>
      </c>
      <c r="C28" s="40"/>
      <c r="D28" s="35"/>
      <c r="E28" s="35"/>
      <c r="F28" s="74"/>
      <c r="G28" s="74"/>
      <c r="H28" s="4"/>
    </row>
    <row r="29" spans="1:8" s="3" customFormat="1" ht="15.75">
      <c r="A29" s="18"/>
      <c r="B29" s="39" t="s">
        <v>44</v>
      </c>
      <c r="C29" s="40" t="s">
        <v>21</v>
      </c>
      <c r="D29" s="35">
        <v>67</v>
      </c>
      <c r="E29" s="35" t="s">
        <v>4</v>
      </c>
      <c r="F29" s="74">
        <v>5.15</v>
      </c>
      <c r="G29" s="74">
        <f>D29*F29</f>
        <v>345.05</v>
      </c>
      <c r="H29" s="4"/>
    </row>
    <row r="30" spans="1:8" s="3" customFormat="1" ht="4.5" customHeight="1">
      <c r="A30" s="18"/>
      <c r="B30" s="42"/>
      <c r="C30" s="43"/>
      <c r="D30" s="44"/>
      <c r="E30" s="44"/>
      <c r="F30" s="75"/>
      <c r="G30" s="75"/>
      <c r="H30" s="4"/>
    </row>
    <row r="31" spans="1:8" s="3" customFormat="1" ht="15.75">
      <c r="A31" s="19"/>
      <c r="B31" s="46" t="s">
        <v>61</v>
      </c>
      <c r="C31" s="40"/>
      <c r="D31" s="35"/>
      <c r="E31" s="35"/>
      <c r="F31" s="74"/>
      <c r="G31" s="74"/>
      <c r="H31" s="4"/>
    </row>
    <row r="32" spans="1:8" s="3" customFormat="1" ht="15.75">
      <c r="A32" s="18"/>
      <c r="B32" s="39" t="s">
        <v>43</v>
      </c>
      <c r="C32" s="40" t="s">
        <v>21</v>
      </c>
      <c r="D32" s="35">
        <v>5</v>
      </c>
      <c r="E32" s="35" t="s">
        <v>6</v>
      </c>
      <c r="F32" s="74">
        <v>23.65</v>
      </c>
      <c r="G32" s="74">
        <f>D32*F32</f>
        <v>118.25</v>
      </c>
      <c r="H32" s="4"/>
    </row>
    <row r="33" spans="1:8" s="3" customFormat="1" ht="4.5" customHeight="1">
      <c r="A33" s="18"/>
      <c r="B33" s="42"/>
      <c r="C33" s="43"/>
      <c r="D33" s="44"/>
      <c r="E33" s="44"/>
      <c r="F33" s="75"/>
      <c r="G33" s="75"/>
      <c r="H33" s="4"/>
    </row>
    <row r="34" spans="1:8" s="3" customFormat="1" ht="15.75">
      <c r="A34" s="21"/>
      <c r="B34" s="38" t="s">
        <v>62</v>
      </c>
      <c r="C34" s="35"/>
      <c r="D34" s="35"/>
      <c r="E34" s="35"/>
      <c r="F34" s="74"/>
      <c r="G34" s="74"/>
      <c r="H34" s="4"/>
    </row>
    <row r="35" spans="1:8" s="3" customFormat="1" ht="15.75">
      <c r="A35" s="21"/>
      <c r="B35" s="34" t="s">
        <v>42</v>
      </c>
      <c r="C35" s="35" t="s">
        <v>21</v>
      </c>
      <c r="D35" s="35">
        <v>27</v>
      </c>
      <c r="E35" s="35" t="s">
        <v>7</v>
      </c>
      <c r="F35" s="74">
        <v>120</v>
      </c>
      <c r="G35" s="74">
        <f>D35*F35</f>
        <v>3240</v>
      </c>
      <c r="H35" s="4"/>
    </row>
    <row r="36" spans="1:8" s="3" customFormat="1" ht="4.5" customHeight="1">
      <c r="A36" s="4"/>
      <c r="B36" s="48"/>
      <c r="C36" s="44"/>
      <c r="D36" s="44"/>
      <c r="E36" s="44"/>
      <c r="F36" s="75"/>
      <c r="G36" s="75"/>
      <c r="H36" s="4"/>
    </row>
    <row r="37" spans="1:8" s="3" customFormat="1" ht="15.75">
      <c r="A37" s="21"/>
      <c r="B37" s="38" t="s">
        <v>63</v>
      </c>
      <c r="C37" s="35" t="s">
        <v>21</v>
      </c>
      <c r="D37" s="35">
        <v>9</v>
      </c>
      <c r="E37" s="35" t="s">
        <v>8</v>
      </c>
      <c r="F37" s="74">
        <v>43.75</v>
      </c>
      <c r="G37" s="74">
        <f>D37*F37</f>
        <v>393.75</v>
      </c>
      <c r="H37" s="4"/>
    </row>
    <row r="38" spans="1:8" s="3" customFormat="1" ht="4.5" customHeight="1">
      <c r="A38" s="4"/>
      <c r="B38" s="48"/>
      <c r="C38" s="44"/>
      <c r="D38" s="44"/>
      <c r="E38" s="44"/>
      <c r="F38" s="75"/>
      <c r="G38" s="75"/>
      <c r="H38" s="4"/>
    </row>
    <row r="39" spans="1:8" s="3" customFormat="1" ht="15.75">
      <c r="A39" s="21"/>
      <c r="B39" s="38" t="s">
        <v>33</v>
      </c>
      <c r="C39" s="35" t="s">
        <v>21</v>
      </c>
      <c r="D39" s="35">
        <v>3</v>
      </c>
      <c r="E39" s="35" t="s">
        <v>8</v>
      </c>
      <c r="F39" s="74">
        <v>103</v>
      </c>
      <c r="G39" s="74">
        <f>D39*F39</f>
        <v>309</v>
      </c>
      <c r="H39" s="4"/>
    </row>
    <row r="40" spans="1:8" s="3" customFormat="1" ht="4.5" customHeight="1">
      <c r="A40" s="4"/>
      <c r="B40" s="48"/>
      <c r="C40" s="44"/>
      <c r="D40" s="48"/>
      <c r="E40" s="48"/>
      <c r="F40" s="48"/>
      <c r="G40" s="75"/>
      <c r="H40" s="4"/>
    </row>
    <row r="41" spans="1:8" s="3" customFormat="1" ht="4.5" customHeight="1">
      <c r="A41" s="4"/>
      <c r="B41" s="34"/>
      <c r="C41" s="35"/>
      <c r="D41" s="34"/>
      <c r="E41" s="34"/>
      <c r="F41" s="34"/>
      <c r="G41" s="34"/>
      <c r="H41" s="4"/>
    </row>
    <row r="42" spans="1:8" s="3" customFormat="1" ht="18">
      <c r="A42" s="4"/>
      <c r="B42" s="53" t="s">
        <v>41</v>
      </c>
      <c r="C42" s="35" t="s">
        <v>21</v>
      </c>
      <c r="D42" s="34"/>
      <c r="E42" s="34"/>
      <c r="F42" s="34"/>
      <c r="G42" s="55">
        <f>SUM(G11:G39)</f>
        <v>8898.175</v>
      </c>
      <c r="H42" s="4"/>
    </row>
    <row r="43" spans="1:8" s="3" customFormat="1" ht="4.5" customHeight="1" thickBot="1">
      <c r="A43" s="4"/>
      <c r="B43" s="34"/>
      <c r="C43" s="35"/>
      <c r="D43" s="34"/>
      <c r="E43" s="56"/>
      <c r="F43" s="56"/>
      <c r="G43" s="41"/>
      <c r="H43" s="4"/>
    </row>
    <row r="44" spans="1:8" s="3" customFormat="1" ht="4.5" customHeight="1" thickTop="1">
      <c r="A44" s="4"/>
      <c r="B44" s="76"/>
      <c r="C44" s="77"/>
      <c r="D44" s="76"/>
      <c r="E44" s="76"/>
      <c r="F44" s="76"/>
      <c r="G44" s="78"/>
      <c r="H44" s="4"/>
    </row>
    <row r="45" spans="1:8" s="3" customFormat="1" ht="18">
      <c r="A45" s="4"/>
      <c r="B45" s="34" t="s">
        <v>12</v>
      </c>
      <c r="C45" s="60"/>
      <c r="D45" s="54"/>
      <c r="E45" s="54"/>
      <c r="F45" s="54"/>
      <c r="G45" s="61"/>
      <c r="H45" s="4"/>
    </row>
    <row r="46" spans="1:8" s="3" customFormat="1" ht="18">
      <c r="A46" s="4"/>
      <c r="B46" s="34" t="s">
        <v>55</v>
      </c>
      <c r="C46" s="60" t="s">
        <v>21</v>
      </c>
      <c r="D46" s="54"/>
      <c r="E46" s="54"/>
      <c r="F46" s="54"/>
      <c r="G46" s="61">
        <f>SUM(G42/90)</f>
        <v>98.86861111111111</v>
      </c>
      <c r="H46" s="4"/>
    </row>
    <row r="47" spans="1:8" s="3" customFormat="1" ht="4.5" customHeight="1">
      <c r="A47" s="4"/>
      <c r="B47" s="4"/>
      <c r="C47" s="4"/>
      <c r="D47" s="4"/>
      <c r="E47" s="4"/>
      <c r="F47" s="4"/>
      <c r="G47" s="4"/>
      <c r="H47" s="4"/>
    </row>
    <row r="48" spans="1:8" s="2" customFormat="1" ht="5.25" customHeight="1">
      <c r="A48" s="7"/>
      <c r="B48" s="7"/>
      <c r="C48" s="7"/>
      <c r="D48" s="7"/>
      <c r="E48" s="7"/>
      <c r="F48" s="7"/>
      <c r="G48" s="7"/>
      <c r="H48" s="7"/>
    </row>
    <row r="49" s="2" customFormat="1" ht="18">
      <c r="B49" s="7"/>
    </row>
    <row r="50" s="2" customFormat="1" ht="18">
      <c r="B50" s="7"/>
    </row>
    <row r="51" s="2" customFormat="1" ht="18">
      <c r="B51" s="7"/>
    </row>
    <row r="52" s="2" customFormat="1" ht="18">
      <c r="B52" s="7"/>
    </row>
    <row r="53" s="2" customFormat="1" ht="18">
      <c r="B53" s="7"/>
    </row>
    <row r="54" s="2" customFormat="1" ht="18">
      <c r="B54" s="7"/>
    </row>
    <row r="55" s="2" customFormat="1" ht="18">
      <c r="B55" s="7"/>
    </row>
    <row r="56" s="2" customFormat="1" ht="18">
      <c r="B56" s="7"/>
    </row>
    <row r="57" s="2" customFormat="1" ht="18">
      <c r="B57" s="7"/>
    </row>
    <row r="58" s="2" customFormat="1" ht="18">
      <c r="B58" s="7"/>
    </row>
    <row r="59" s="2" customFormat="1" ht="18">
      <c r="B59" s="7"/>
    </row>
    <row r="60" s="2" customFormat="1" ht="18">
      <c r="B60" s="7"/>
    </row>
    <row r="61" s="2" customFormat="1" ht="18">
      <c r="B61" s="7"/>
    </row>
    <row r="62" s="2" customFormat="1" ht="18">
      <c r="B62" s="7"/>
    </row>
    <row r="63" s="2" customFormat="1" ht="18">
      <c r="B63" s="7"/>
    </row>
    <row r="64" s="2" customFormat="1" ht="18">
      <c r="B64" s="7"/>
    </row>
    <row r="65" s="2" customFormat="1" ht="18">
      <c r="B65" s="7"/>
    </row>
    <row r="66" s="2" customFormat="1" ht="18">
      <c r="B66" s="7"/>
    </row>
    <row r="67" s="2" customFormat="1" ht="18">
      <c r="B67" s="7"/>
    </row>
    <row r="68" s="2" customFormat="1" ht="18">
      <c r="B68" s="7"/>
    </row>
    <row r="69" s="2" customFormat="1" ht="18">
      <c r="B69" s="7"/>
    </row>
    <row r="70" s="2" customFormat="1" ht="18">
      <c r="B70" s="7"/>
    </row>
    <row r="71" s="2" customFormat="1" ht="18">
      <c r="B71" s="7"/>
    </row>
    <row r="72" s="2" customFormat="1" ht="18">
      <c r="B72" s="7"/>
    </row>
    <row r="73" s="2" customFormat="1" ht="18"/>
    <row r="74" s="2" customFormat="1" ht="18"/>
    <row r="75" s="2" customFormat="1" ht="18"/>
    <row r="76" s="2" customFormat="1" ht="18"/>
    <row r="77" s="2" customFormat="1" ht="18"/>
    <row r="78" s="2" customFormat="1" ht="18"/>
    <row r="79" s="2" customFormat="1" ht="18"/>
  </sheetData>
  <sheetProtection/>
  <printOptions horizontalCentered="1" verticalCentered="1"/>
  <pageMargins left="0" right="0" top="0.3937007874015748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Handelsvertretung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Georg,Napravnik</dc:creator>
  <cp:keywords/>
  <dc:description/>
  <cp:lastModifiedBy>uschneider</cp:lastModifiedBy>
  <cp:lastPrinted>2011-09-06T05:45:58Z</cp:lastPrinted>
  <dcterms:created xsi:type="dcterms:W3CDTF">1999-09-29T09:26:14Z</dcterms:created>
  <dcterms:modified xsi:type="dcterms:W3CDTF">2011-09-06T05:46:09Z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713867674</vt:i4>
  </property>
  <property fmtid="{D5CDD505-2E9C-101B-9397-08002B2CF9AE}" pid="3" name="_EmailSubject">
    <vt:lpwstr/>
  </property>
  <property fmtid="{D5CDD505-2E9C-101B-9397-08002B2CF9AE}" pid="4" name="_AuthorEmail">
    <vt:lpwstr>martin.wolber@laeufer-bau.de</vt:lpwstr>
  </property>
  <property fmtid="{D5CDD505-2E9C-101B-9397-08002B2CF9AE}" pid="5" name="_AuthorEmailDisplayName">
    <vt:lpwstr>Martin Wolber</vt:lpwstr>
  </property>
  <property fmtid="{D5CDD505-2E9C-101B-9397-08002B2CF9AE}" pid="6" name="_ReviewingToolsShownOnce">
    <vt:lpwstr/>
  </property>
</Properties>
</file>